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nimal Stats\"/>
    </mc:Choice>
  </mc:AlternateContent>
  <xr:revisionPtr revIDLastSave="0" documentId="13_ncr:1_{E627BF76-02D9-43C7-B039-9AEC7B487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AE27" i="1"/>
  <c r="AH27" i="1"/>
  <c r="AH30" i="1" s="1"/>
  <c r="V27" i="1"/>
  <c r="W27" i="1"/>
  <c r="T27" i="1"/>
  <c r="S27" i="1"/>
  <c r="S30" i="1" s="1"/>
  <c r="Q27" i="1"/>
  <c r="N27" i="1"/>
  <c r="M27" i="1"/>
  <c r="K27" i="1"/>
  <c r="K30" i="1" s="1"/>
  <c r="J27" i="1"/>
  <c r="H27" i="1"/>
  <c r="G27" i="1"/>
  <c r="E27" i="1"/>
  <c r="D27" i="1"/>
  <c r="M15" i="1" l="1"/>
  <c r="AL27" i="1" l="1"/>
  <c r="AL30" i="1" s="1"/>
  <c r="AI27" i="1" l="1"/>
  <c r="AN17" i="1" l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K27" i="1" l="1"/>
  <c r="AF27" i="1"/>
  <c r="AE30" i="1"/>
  <c r="AC27" i="1"/>
  <c r="AB27" i="1"/>
  <c r="AB30" i="1" s="1"/>
  <c r="AJ35" i="1"/>
  <c r="AO32" i="1"/>
  <c r="AO31" i="1"/>
  <c r="AN32" i="1"/>
  <c r="AN31" i="1"/>
  <c r="Z27" i="1"/>
  <c r="Z30" i="1" s="1"/>
  <c r="Z37" i="1" s="1"/>
  <c r="Y27" i="1"/>
  <c r="Y30" i="1" s="1"/>
  <c r="Y33" i="1" s="1"/>
  <c r="T30" i="1"/>
  <c r="T33" i="1" s="1"/>
  <c r="S33" i="1"/>
  <c r="N30" i="1"/>
  <c r="N33" i="1" s="1"/>
  <c r="M30" i="1"/>
  <c r="M33" i="1" s="1"/>
  <c r="K33" i="1"/>
  <c r="H30" i="1"/>
  <c r="H33" i="1" s="1"/>
  <c r="G30" i="1" l="1"/>
  <c r="G37" i="1" s="1"/>
  <c r="Z33" i="1"/>
  <c r="AH37" i="1"/>
  <c r="M37" i="1"/>
  <c r="S37" i="1"/>
  <c r="Y37" i="1"/>
  <c r="AI30" i="1"/>
  <c r="AI33" i="1" s="1"/>
  <c r="H37" i="1"/>
  <c r="N37" i="1"/>
  <c r="T37" i="1"/>
  <c r="D30" i="1"/>
  <c r="D33" i="1" s="1"/>
  <c r="J30" i="1"/>
  <c r="J33" i="1" s="1"/>
  <c r="P30" i="1"/>
  <c r="P33" i="1" s="1"/>
  <c r="V30" i="1"/>
  <c r="V33" i="1" s="1"/>
  <c r="AB33" i="1"/>
  <c r="AE37" i="1"/>
  <c r="AK30" i="1"/>
  <c r="AK37" i="1" s="1"/>
  <c r="E30" i="1"/>
  <c r="E33" i="1" s="1"/>
  <c r="Q30" i="1"/>
  <c r="Q33" i="1" s="1"/>
  <c r="W30" i="1"/>
  <c r="W33" i="1" s="1"/>
  <c r="AC30" i="1"/>
  <c r="AC33" i="1" s="1"/>
  <c r="AF30" i="1"/>
  <c r="AF37" i="1" s="1"/>
  <c r="AL37" i="1"/>
  <c r="AO29" i="1"/>
  <c r="AO28" i="1"/>
  <c r="AO14" i="1"/>
  <c r="AO13" i="1"/>
  <c r="AO12" i="1"/>
  <c r="AO11" i="1"/>
  <c r="AO10" i="1"/>
  <c r="AO9" i="1"/>
  <c r="AO8" i="1"/>
  <c r="AO7" i="1"/>
  <c r="AN29" i="1"/>
  <c r="AN28" i="1"/>
  <c r="AN14" i="1"/>
  <c r="AN13" i="1"/>
  <c r="AN12" i="1"/>
  <c r="AN11" i="1"/>
  <c r="AN10" i="1"/>
  <c r="AN9" i="1"/>
  <c r="AN8" i="1"/>
  <c r="AN7" i="1"/>
  <c r="AL15" i="1"/>
  <c r="AK15" i="1"/>
  <c r="AI15" i="1"/>
  <c r="AH15" i="1"/>
  <c r="AF15" i="1"/>
  <c r="AE15" i="1"/>
  <c r="AC15" i="1"/>
  <c r="AB15" i="1"/>
  <c r="G33" i="1" l="1"/>
  <c r="AI37" i="1"/>
  <c r="AF33" i="1"/>
  <c r="AK33" i="1"/>
  <c r="J37" i="1"/>
  <c r="D37" i="1"/>
  <c r="P37" i="1"/>
  <c r="AN27" i="1"/>
  <c r="AH33" i="1"/>
  <c r="E37" i="1"/>
  <c r="K37" i="1"/>
  <c r="AO27" i="1"/>
  <c r="AE33" i="1"/>
  <c r="W37" i="1"/>
  <c r="AC37" i="1"/>
  <c r="AL33" i="1"/>
  <c r="Q37" i="1"/>
  <c r="V37" i="1"/>
  <c r="AB37" i="1"/>
  <c r="AO15" i="1"/>
  <c r="AN15" i="1"/>
  <c r="Z15" i="1"/>
  <c r="Y15" i="1"/>
  <c r="W15" i="1"/>
  <c r="V15" i="1"/>
  <c r="T15" i="1"/>
  <c r="S15" i="1"/>
  <c r="Q15" i="1"/>
  <c r="P15" i="1"/>
  <c r="N15" i="1"/>
  <c r="K15" i="1"/>
  <c r="J15" i="1"/>
  <c r="H15" i="1"/>
  <c r="G15" i="1"/>
  <c r="D15" i="1"/>
  <c r="E15" i="1"/>
  <c r="E35" i="1" s="1"/>
  <c r="H35" i="1" l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0" i="1"/>
  <c r="AO33" i="1" s="1"/>
  <c r="AN30" i="1"/>
  <c r="AN33" i="1" s="1"/>
  <c r="D35" i="1"/>
  <c r="G35" i="1" s="1"/>
  <c r="J35" i="1" s="1"/>
  <c r="M35" i="1" s="1"/>
  <c r="P35" i="1" s="1"/>
  <c r="S35" i="1" s="1"/>
  <c r="V35" i="1" s="1"/>
  <c r="Y35" i="1" s="1"/>
  <c r="AB35" i="1" s="1"/>
  <c r="AE35" i="1" s="1"/>
  <c r="AH35" i="1" s="1"/>
  <c r="AK35" i="1" s="1"/>
  <c r="AN37" i="1" l="1"/>
  <c r="AO37" i="1"/>
</calcChain>
</file>

<file path=xl/sharedStrings.xml><?xml version="1.0" encoding="utf-8"?>
<sst xmlns="http://schemas.openxmlformats.org/spreadsheetml/2006/main" count="62" uniqueCount="38">
  <si>
    <t xml:space="preserve">Beginning Animal Count </t>
  </si>
  <si>
    <t>Cats</t>
  </si>
  <si>
    <t>Dogs</t>
  </si>
  <si>
    <t>Live Intake</t>
  </si>
  <si>
    <t>Stray/Adults</t>
  </si>
  <si>
    <t>Relinquished/Adult</t>
  </si>
  <si>
    <t>Transfer in/Adult</t>
  </si>
  <si>
    <t>Relinquished/&lt; 5 months</t>
  </si>
  <si>
    <t>Transfer in/&lt; 5 months</t>
  </si>
  <si>
    <t>Stray/ &lt; 5 months</t>
  </si>
  <si>
    <t>Other intakes/Adults</t>
  </si>
  <si>
    <t>Other intakes/&lt; 5 months</t>
  </si>
  <si>
    <t>Total Intakes</t>
  </si>
  <si>
    <t>Outcomes</t>
  </si>
  <si>
    <t>Adoption/Adults</t>
  </si>
  <si>
    <t>Adoption/&lt; 5 months</t>
  </si>
  <si>
    <t>Return to Owner/Adults</t>
  </si>
  <si>
    <t>Return to Owner/&lt; 5 months</t>
  </si>
  <si>
    <t>Transfer out/Adult</t>
  </si>
  <si>
    <t>Transfer out/&lt; 5 months</t>
  </si>
  <si>
    <t>Return to Field/Adults</t>
  </si>
  <si>
    <t>Other outcomes/Adult</t>
  </si>
  <si>
    <t>Other outcomes/&lt; 5 months</t>
  </si>
  <si>
    <t>Died in care/Adult</t>
  </si>
  <si>
    <t>Euthanasia/Adult</t>
  </si>
  <si>
    <t>Euthanasia/&lt; 5 months</t>
  </si>
  <si>
    <t>Total Outcomes</t>
  </si>
  <si>
    <t>Ending Animal Count</t>
  </si>
  <si>
    <t>Return to Field/&lt; 5 months</t>
  </si>
  <si>
    <t>Live Release Rate</t>
  </si>
  <si>
    <t>Year Total</t>
  </si>
  <si>
    <t xml:space="preserve">Nassau Humane Society </t>
  </si>
  <si>
    <t>Annual Animal Statistics</t>
  </si>
  <si>
    <t>Total Live Outcomes</t>
  </si>
  <si>
    <t>Sub total Outcomes</t>
  </si>
  <si>
    <t>Died in care/&lt;5 months</t>
  </si>
  <si>
    <t xml:space="preserve">The save rate, calculated according to the nationally recognized Asilomar Standard, reflects the many options for pets that come to the shelter besides adoption, </t>
  </si>
  <si>
    <t xml:space="preserve">such as animal transfers and animals who are returned to their owner.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</si>
</sst>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2" xfId="0" applyBorder="1"/>
    <xf numFmtId="0" fontId="1" fillId="0" borderId="0" xfId="0" applyFont="1"/>
    <xf numFmtId="17" fontId="1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17" fontId="1" fillId="0" borderId="0" xfId="0" applyNumberFormat="1" applyFont="1"/>
    <xf numFmtId="10" fontId="0" fillId="0" borderId="1" xfId="0" applyNumberFormat="1" applyBorder="1"/>
    <xf numFmtId="10" fontId="0" fillId="2" borderId="1" xfId="0" applyNumberFormat="1" applyFill="1" applyBorder="1"/>
    <xf numFmtId="0" fontId="0" fillId="2" borderId="4" xfId="0" applyFill="1" applyBorder="1"/>
    <xf numFmtId="0" fontId="1" fillId="0" borderId="0" xfId="0" applyFont="1" applyAlignment="1">
      <alignment horizontal="left"/>
    </xf>
    <xf numFmtId="0" fontId="1" fillId="0" borderId="6" xfId="0" applyFont="1" applyBorder="1"/>
    <xf numFmtId="0" fontId="1" fillId="2" borderId="6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1"/>
  <sheetViews>
    <sheetView tabSelected="1" workbookViewId="0">
      <selection activeCell="P33" sqref="P33"/>
    </sheetView>
  </sheetViews>
  <sheetFormatPr defaultRowHeight="15" x14ac:dyDescent="0.25"/>
  <cols>
    <col min="2" max="2" width="16.7109375" customWidth="1"/>
    <col min="4" max="5" width="8.7109375" customWidth="1"/>
    <col min="6" max="6" width="1.7109375" customWidth="1"/>
    <col min="7" max="8" width="8.7109375" customWidth="1"/>
    <col min="9" max="9" width="1.7109375" customWidth="1"/>
    <col min="10" max="11" width="8.7109375" customWidth="1"/>
    <col min="12" max="12" width="1.7109375" customWidth="1"/>
    <col min="13" max="14" width="8.7109375" customWidth="1"/>
    <col min="15" max="15" width="1.7109375" customWidth="1"/>
    <col min="16" max="17" width="8.7109375" customWidth="1"/>
    <col min="18" max="18" width="1.7109375" customWidth="1"/>
    <col min="19" max="20" width="8.7109375" customWidth="1"/>
    <col min="21" max="21" width="1.7109375" customWidth="1"/>
    <col min="22" max="22" width="8.7109375" customWidth="1"/>
    <col min="23" max="23" width="7.7109375" customWidth="1"/>
    <col min="24" max="24" width="1.7109375" customWidth="1"/>
    <col min="25" max="26" width="8.7109375" customWidth="1"/>
    <col min="27" max="27" width="1.7109375" customWidth="1"/>
    <col min="28" max="29" width="8.7109375" customWidth="1"/>
    <col min="30" max="30" width="1.7109375" customWidth="1"/>
    <col min="31" max="32" width="8.7109375" customWidth="1"/>
    <col min="33" max="33" width="1.7109375" customWidth="1"/>
    <col min="34" max="35" width="8.7109375" customWidth="1"/>
    <col min="36" max="36" width="1.7109375" customWidth="1"/>
    <col min="37" max="37" width="7.7109375" customWidth="1"/>
    <col min="38" max="38" width="8.7109375" customWidth="1"/>
    <col min="39" max="39" width="1.7109375" customWidth="1"/>
    <col min="40" max="41" width="7.7109375" customWidth="1"/>
    <col min="42" max="42" width="1.7109375" customWidth="1"/>
  </cols>
  <sheetData>
    <row r="1" spans="1:42" x14ac:dyDescent="0.25">
      <c r="A1" s="5" t="s">
        <v>31</v>
      </c>
      <c r="B1" s="5"/>
    </row>
    <row r="2" spans="1:42" x14ac:dyDescent="0.25">
      <c r="A2" s="5" t="s">
        <v>32</v>
      </c>
      <c r="B2" s="5"/>
      <c r="T2" s="23"/>
      <c r="AK2" s="23"/>
    </row>
    <row r="3" spans="1:42" x14ac:dyDescent="0.25">
      <c r="A3" s="15">
        <v>2023</v>
      </c>
      <c r="D3" s="6">
        <v>45292</v>
      </c>
      <c r="G3" s="11">
        <v>45323</v>
      </c>
      <c r="J3" s="11">
        <v>45352</v>
      </c>
      <c r="M3" s="11">
        <v>45383</v>
      </c>
      <c r="P3" s="11">
        <v>45413</v>
      </c>
      <c r="Q3" s="5"/>
      <c r="R3" s="5"/>
      <c r="S3" s="11">
        <v>45444</v>
      </c>
      <c r="T3" s="22"/>
      <c r="U3" s="5"/>
      <c r="V3" s="11">
        <v>45474</v>
      </c>
      <c r="W3" s="5"/>
      <c r="X3" s="5"/>
      <c r="Y3" s="11">
        <v>45505</v>
      </c>
      <c r="AB3" s="11">
        <v>45536</v>
      </c>
      <c r="AC3" s="5"/>
      <c r="AD3" s="5"/>
      <c r="AE3" s="11">
        <v>45566</v>
      </c>
      <c r="AF3" s="5"/>
      <c r="AG3" s="5"/>
      <c r="AH3" s="11">
        <v>45597</v>
      </c>
      <c r="AI3" s="5"/>
      <c r="AJ3" s="5"/>
      <c r="AK3" s="11">
        <v>45627</v>
      </c>
      <c r="AN3" s="5" t="s">
        <v>30</v>
      </c>
    </row>
    <row r="4" spans="1:42" x14ac:dyDescent="0.25">
      <c r="D4" s="8" t="s">
        <v>2</v>
      </c>
      <c r="E4" s="8" t="s">
        <v>1</v>
      </c>
      <c r="G4" s="8" t="s">
        <v>2</v>
      </c>
      <c r="H4" s="8" t="s">
        <v>1</v>
      </c>
      <c r="J4" s="8" t="s">
        <v>2</v>
      </c>
      <c r="K4" s="8" t="s">
        <v>1</v>
      </c>
      <c r="M4" s="8" t="s">
        <v>2</v>
      </c>
      <c r="N4" s="8" t="s">
        <v>1</v>
      </c>
      <c r="P4" s="8" t="s">
        <v>2</v>
      </c>
      <c r="Q4" s="8" t="s">
        <v>1</v>
      </c>
      <c r="S4" s="8" t="s">
        <v>2</v>
      </c>
      <c r="T4" s="8" t="s">
        <v>1</v>
      </c>
      <c r="V4" s="8" t="s">
        <v>2</v>
      </c>
      <c r="W4" s="8" t="s">
        <v>1</v>
      </c>
      <c r="Y4" s="8" t="s">
        <v>2</v>
      </c>
      <c r="Z4" s="8" t="s">
        <v>1</v>
      </c>
      <c r="AB4" s="8" t="s">
        <v>2</v>
      </c>
      <c r="AC4" s="8" t="s">
        <v>1</v>
      </c>
      <c r="AE4" s="8" t="s">
        <v>2</v>
      </c>
      <c r="AF4" s="8" t="s">
        <v>1</v>
      </c>
      <c r="AH4" s="8" t="s">
        <v>2</v>
      </c>
      <c r="AI4" s="8" t="s">
        <v>1</v>
      </c>
      <c r="AK4" s="8" t="s">
        <v>2</v>
      </c>
      <c r="AL4" s="8" t="s">
        <v>1</v>
      </c>
      <c r="AN4" s="8" t="s">
        <v>2</v>
      </c>
      <c r="AO4" s="8" t="s">
        <v>1</v>
      </c>
    </row>
    <row r="5" spans="1:42" x14ac:dyDescent="0.25">
      <c r="A5" s="5" t="s">
        <v>0</v>
      </c>
      <c r="B5" s="5"/>
      <c r="D5" s="9">
        <v>70</v>
      </c>
      <c r="E5" s="9">
        <v>48</v>
      </c>
      <c r="F5" s="2"/>
      <c r="G5" s="9">
        <v>67</v>
      </c>
      <c r="H5" s="9">
        <v>43</v>
      </c>
      <c r="I5" s="2"/>
      <c r="J5" s="9">
        <v>73</v>
      </c>
      <c r="K5" s="9">
        <v>41</v>
      </c>
      <c r="L5" s="2"/>
      <c r="M5" s="9">
        <v>70</v>
      </c>
      <c r="N5" s="9">
        <v>56</v>
      </c>
      <c r="O5" s="2"/>
      <c r="P5" s="9">
        <v>73</v>
      </c>
      <c r="Q5" s="9">
        <v>71</v>
      </c>
      <c r="R5" s="2"/>
      <c r="S5" s="9"/>
      <c r="T5" s="9"/>
      <c r="U5" s="2"/>
      <c r="V5" s="9"/>
      <c r="W5" s="9"/>
      <c r="X5" s="2"/>
      <c r="Y5" s="9"/>
      <c r="Z5" s="9"/>
      <c r="AA5" s="2"/>
      <c r="AB5" s="9"/>
      <c r="AC5" s="9"/>
      <c r="AD5" s="2"/>
      <c r="AE5" s="9"/>
      <c r="AF5" s="9"/>
      <c r="AG5" s="2"/>
      <c r="AH5" s="9"/>
      <c r="AI5" s="9"/>
      <c r="AJ5" s="2"/>
      <c r="AK5" s="9"/>
      <c r="AL5" s="9"/>
      <c r="AM5" s="2"/>
      <c r="AN5" s="1"/>
      <c r="AO5" s="1"/>
      <c r="AP5" s="2"/>
    </row>
    <row r="6" spans="1:42" x14ac:dyDescent="0.25">
      <c r="A6" s="5" t="s">
        <v>3</v>
      </c>
      <c r="B6" s="5"/>
      <c r="D6" s="3"/>
      <c r="E6" s="3"/>
      <c r="F6" s="2"/>
      <c r="G6" s="3"/>
      <c r="H6" s="3"/>
      <c r="I6" s="2"/>
      <c r="J6" s="3"/>
      <c r="K6" s="3"/>
      <c r="L6" s="2"/>
      <c r="M6" s="3"/>
      <c r="N6" s="3"/>
      <c r="O6" s="2"/>
      <c r="P6" s="3"/>
      <c r="Q6" s="3"/>
      <c r="R6" s="2"/>
      <c r="S6" s="3"/>
      <c r="T6" s="3"/>
      <c r="U6" s="2"/>
      <c r="V6" s="3"/>
      <c r="W6" s="3"/>
      <c r="X6" s="2"/>
      <c r="Y6" s="3"/>
      <c r="Z6" s="3"/>
      <c r="AA6" s="2"/>
      <c r="AB6" s="3"/>
      <c r="AC6" s="3"/>
      <c r="AD6" s="2"/>
      <c r="AE6" s="3"/>
      <c r="AF6" s="3"/>
      <c r="AG6" s="2"/>
      <c r="AH6" s="3">
        <v>10</v>
      </c>
      <c r="AI6" s="3"/>
      <c r="AJ6" s="2"/>
      <c r="AK6" s="3"/>
      <c r="AL6" s="3"/>
      <c r="AM6" s="2"/>
      <c r="AN6" s="3"/>
      <c r="AO6" s="3"/>
      <c r="AP6" s="2"/>
    </row>
    <row r="7" spans="1:42" x14ac:dyDescent="0.25">
      <c r="B7" t="s">
        <v>4</v>
      </c>
      <c r="D7" s="24">
        <v>12</v>
      </c>
      <c r="E7" s="24">
        <v>9</v>
      </c>
      <c r="F7" s="2"/>
      <c r="G7" s="24">
        <v>8</v>
      </c>
      <c r="H7" s="24">
        <v>6</v>
      </c>
      <c r="I7" s="26"/>
      <c r="J7" s="24">
        <v>10</v>
      </c>
      <c r="K7" s="24">
        <v>5</v>
      </c>
      <c r="L7" s="26"/>
      <c r="M7" s="24">
        <v>10</v>
      </c>
      <c r="N7" s="24">
        <v>4</v>
      </c>
      <c r="O7" s="26"/>
      <c r="P7" s="24">
        <v>8</v>
      </c>
      <c r="Q7" s="24">
        <v>1</v>
      </c>
      <c r="R7" s="26"/>
      <c r="S7" s="24"/>
      <c r="T7" s="24"/>
      <c r="U7" s="26"/>
      <c r="V7" s="24"/>
      <c r="W7" s="24"/>
      <c r="X7" s="26"/>
      <c r="Y7" s="24"/>
      <c r="Z7" s="24"/>
      <c r="AA7" s="26"/>
      <c r="AB7" s="24"/>
      <c r="AC7" s="24"/>
      <c r="AD7" s="26"/>
      <c r="AE7" s="24"/>
      <c r="AF7" s="24"/>
      <c r="AG7" s="26"/>
      <c r="AH7" s="24"/>
      <c r="AI7" s="24"/>
      <c r="AJ7" s="26"/>
      <c r="AK7" s="24"/>
      <c r="AL7" s="24"/>
      <c r="AM7" s="2"/>
      <c r="AN7" s="1">
        <f>SUM(D7+G7+J7+M7+P7+S7+V7+Y7+AB7+AE7+AH7+AK7)</f>
        <v>48</v>
      </c>
      <c r="AO7" s="1">
        <f>SUM(E7+H7+K7+N7+Q7+T7+W7+Z7+AC7+AF7+AI7+AL7)</f>
        <v>25</v>
      </c>
      <c r="AP7" s="2"/>
    </row>
    <row r="8" spans="1:42" x14ac:dyDescent="0.25">
      <c r="B8" t="s">
        <v>9</v>
      </c>
      <c r="D8" s="24">
        <v>0</v>
      </c>
      <c r="E8" s="24">
        <v>4</v>
      </c>
      <c r="F8" s="2"/>
      <c r="G8" s="24">
        <v>3</v>
      </c>
      <c r="H8" s="24">
        <v>0</v>
      </c>
      <c r="I8" s="26"/>
      <c r="J8" s="24">
        <v>6</v>
      </c>
      <c r="K8" s="24">
        <v>5</v>
      </c>
      <c r="L8" s="26"/>
      <c r="M8" s="24">
        <v>0</v>
      </c>
      <c r="N8" s="24">
        <v>10</v>
      </c>
      <c r="O8" s="26"/>
      <c r="P8" s="24">
        <v>0</v>
      </c>
      <c r="Q8" s="24">
        <v>22</v>
      </c>
      <c r="R8" s="26"/>
      <c r="S8" s="24"/>
      <c r="T8" s="24"/>
      <c r="U8" s="26"/>
      <c r="V8" s="24"/>
      <c r="W8" s="24"/>
      <c r="X8" s="26"/>
      <c r="Y8" s="24"/>
      <c r="Z8" s="24"/>
      <c r="AA8" s="26"/>
      <c r="AB8" s="24"/>
      <c r="AC8" s="24"/>
      <c r="AD8" s="26"/>
      <c r="AE8" s="24"/>
      <c r="AF8" s="24"/>
      <c r="AG8" s="26"/>
      <c r="AH8" s="24"/>
      <c r="AI8" s="24"/>
      <c r="AJ8" s="26"/>
      <c r="AK8" s="24"/>
      <c r="AL8" s="24"/>
      <c r="AM8" s="2"/>
      <c r="AN8" s="1">
        <f t="shared" ref="AN8:AN14" si="0">SUM(D8+G8+J8+M8+P8+S8+V8+Y8+AB8+AE8+AH8+AK8)</f>
        <v>9</v>
      </c>
      <c r="AO8" s="1">
        <f t="shared" ref="AO8:AO14" si="1">SUM(E8+H8+K8+N8+Q8+T8+W8+Z8+AC8+AF8+AI8+AL8)</f>
        <v>41</v>
      </c>
      <c r="AP8" s="2"/>
    </row>
    <row r="9" spans="1:42" x14ac:dyDescent="0.25">
      <c r="B9" t="s">
        <v>5</v>
      </c>
      <c r="D9" s="24">
        <v>8</v>
      </c>
      <c r="E9" s="24">
        <v>7</v>
      </c>
      <c r="F9" s="2"/>
      <c r="G9" s="24">
        <v>3</v>
      </c>
      <c r="H9" s="24">
        <v>2</v>
      </c>
      <c r="I9" s="26"/>
      <c r="J9" s="24">
        <v>3</v>
      </c>
      <c r="K9" s="24">
        <v>0</v>
      </c>
      <c r="L9" s="26"/>
      <c r="M9" s="24">
        <v>7</v>
      </c>
      <c r="N9" s="24">
        <v>4</v>
      </c>
      <c r="O9" s="26"/>
      <c r="P9" s="24">
        <v>3</v>
      </c>
      <c r="Q9" s="24">
        <v>9</v>
      </c>
      <c r="R9" s="26"/>
      <c r="S9" s="24"/>
      <c r="T9" s="24"/>
      <c r="U9" s="26"/>
      <c r="V9" s="24"/>
      <c r="W9" s="24"/>
      <c r="X9" s="26"/>
      <c r="Y9" s="24"/>
      <c r="Z9" s="24"/>
      <c r="AA9" s="26"/>
      <c r="AB9" s="24"/>
      <c r="AC9" s="24"/>
      <c r="AD9" s="26"/>
      <c r="AE9" s="24"/>
      <c r="AF9" s="24"/>
      <c r="AG9" s="26"/>
      <c r="AH9" s="24"/>
      <c r="AI9" s="24"/>
      <c r="AJ9" s="26"/>
      <c r="AK9" s="24"/>
      <c r="AL9" s="24"/>
      <c r="AM9" s="2"/>
      <c r="AN9" s="1">
        <f t="shared" si="0"/>
        <v>24</v>
      </c>
      <c r="AO9" s="1">
        <f t="shared" si="1"/>
        <v>22</v>
      </c>
      <c r="AP9" s="2"/>
    </row>
    <row r="10" spans="1:42" x14ac:dyDescent="0.25">
      <c r="B10" t="s">
        <v>7</v>
      </c>
      <c r="D10" s="24">
        <v>0</v>
      </c>
      <c r="E10" s="24">
        <v>2</v>
      </c>
      <c r="F10" s="2"/>
      <c r="G10" s="24">
        <v>1</v>
      </c>
      <c r="H10" s="24">
        <v>0</v>
      </c>
      <c r="I10" s="26"/>
      <c r="J10" s="24">
        <v>0</v>
      </c>
      <c r="K10" s="24">
        <v>0</v>
      </c>
      <c r="L10" s="26"/>
      <c r="M10" s="24">
        <v>0</v>
      </c>
      <c r="N10" s="24">
        <v>0</v>
      </c>
      <c r="O10" s="26"/>
      <c r="P10" s="24">
        <v>1</v>
      </c>
      <c r="Q10" s="24">
        <v>4</v>
      </c>
      <c r="R10" s="26"/>
      <c r="S10" s="24"/>
      <c r="T10" s="24"/>
      <c r="U10" s="26"/>
      <c r="V10" s="24"/>
      <c r="W10" s="24"/>
      <c r="X10" s="26"/>
      <c r="Y10" s="24"/>
      <c r="Z10" s="24"/>
      <c r="AA10" s="26"/>
      <c r="AB10" s="24"/>
      <c r="AC10" s="24"/>
      <c r="AD10" s="26"/>
      <c r="AE10" s="24"/>
      <c r="AF10" s="24"/>
      <c r="AG10" s="26"/>
      <c r="AH10" s="24"/>
      <c r="AI10" s="24"/>
      <c r="AJ10" s="26"/>
      <c r="AK10" s="24"/>
      <c r="AL10" s="24"/>
      <c r="AM10" s="2"/>
      <c r="AN10" s="1">
        <f t="shared" si="0"/>
        <v>2</v>
      </c>
      <c r="AO10" s="1">
        <f t="shared" si="1"/>
        <v>6</v>
      </c>
      <c r="AP10" s="2"/>
    </row>
    <row r="11" spans="1:42" x14ac:dyDescent="0.25">
      <c r="B11" t="s">
        <v>6</v>
      </c>
      <c r="D11" s="24">
        <v>10</v>
      </c>
      <c r="E11" s="24">
        <v>12</v>
      </c>
      <c r="F11" s="2"/>
      <c r="G11" s="24">
        <v>7</v>
      </c>
      <c r="H11" s="24">
        <v>5</v>
      </c>
      <c r="I11" s="26"/>
      <c r="J11" s="24">
        <v>8</v>
      </c>
      <c r="K11" s="24">
        <v>16</v>
      </c>
      <c r="L11" s="26"/>
      <c r="M11" s="24">
        <v>6</v>
      </c>
      <c r="N11" s="24">
        <v>5</v>
      </c>
      <c r="O11" s="26"/>
      <c r="P11" s="24">
        <v>14</v>
      </c>
      <c r="Q11" s="24">
        <v>1</v>
      </c>
      <c r="R11" s="26"/>
      <c r="S11" s="24"/>
      <c r="T11" s="24"/>
      <c r="U11" s="26"/>
      <c r="V11" s="24"/>
      <c r="W11" s="24"/>
      <c r="X11" s="26"/>
      <c r="Y11" s="24"/>
      <c r="Z11" s="24"/>
      <c r="AA11" s="26"/>
      <c r="AB11" s="24"/>
      <c r="AC11" s="24"/>
      <c r="AD11" s="26"/>
      <c r="AE11" s="24"/>
      <c r="AF11" s="24"/>
      <c r="AG11" s="26"/>
      <c r="AH11" s="24"/>
      <c r="AI11" s="24"/>
      <c r="AJ11" s="26"/>
      <c r="AK11" s="24"/>
      <c r="AL11" s="24"/>
      <c r="AM11" s="2"/>
      <c r="AN11" s="1">
        <f t="shared" si="0"/>
        <v>45</v>
      </c>
      <c r="AO11" s="1">
        <f t="shared" si="1"/>
        <v>39</v>
      </c>
      <c r="AP11" s="2"/>
    </row>
    <row r="12" spans="1:42" x14ac:dyDescent="0.25">
      <c r="B12" t="s">
        <v>8</v>
      </c>
      <c r="D12" s="24">
        <v>0</v>
      </c>
      <c r="E12" s="24">
        <v>1</v>
      </c>
      <c r="F12" s="2"/>
      <c r="G12" s="24">
        <v>7</v>
      </c>
      <c r="H12" s="24">
        <v>0</v>
      </c>
      <c r="I12" s="26"/>
      <c r="J12" s="24">
        <v>5</v>
      </c>
      <c r="K12" s="24">
        <v>10</v>
      </c>
      <c r="L12" s="26"/>
      <c r="M12" s="24">
        <v>26</v>
      </c>
      <c r="N12" s="24">
        <v>15</v>
      </c>
      <c r="O12" s="26"/>
      <c r="P12" s="24">
        <v>17</v>
      </c>
      <c r="Q12" s="24">
        <v>10</v>
      </c>
      <c r="R12" s="26"/>
      <c r="S12" s="24"/>
      <c r="T12" s="24"/>
      <c r="U12" s="26"/>
      <c r="V12" s="24"/>
      <c r="W12" s="24"/>
      <c r="X12" s="26"/>
      <c r="Y12" s="24"/>
      <c r="Z12" s="24"/>
      <c r="AA12" s="26"/>
      <c r="AB12" s="24"/>
      <c r="AC12" s="24"/>
      <c r="AD12" s="26"/>
      <c r="AE12" s="24"/>
      <c r="AF12" s="24"/>
      <c r="AG12" s="26"/>
      <c r="AH12" s="24"/>
      <c r="AI12" s="24"/>
      <c r="AJ12" s="26"/>
      <c r="AK12" s="24"/>
      <c r="AL12" s="24"/>
      <c r="AM12" s="2"/>
      <c r="AN12" s="1">
        <f t="shared" si="0"/>
        <v>55</v>
      </c>
      <c r="AO12" s="1">
        <f t="shared" si="1"/>
        <v>36</v>
      </c>
      <c r="AP12" s="2"/>
    </row>
    <row r="13" spans="1:42" x14ac:dyDescent="0.25">
      <c r="B13" t="s">
        <v>10</v>
      </c>
      <c r="D13" s="24">
        <v>6</v>
      </c>
      <c r="E13" s="24">
        <v>0</v>
      </c>
      <c r="F13" s="2">
        <v>1</v>
      </c>
      <c r="G13" s="24">
        <v>4</v>
      </c>
      <c r="H13" s="24">
        <v>1</v>
      </c>
      <c r="I13" s="26"/>
      <c r="J13" s="24">
        <v>4</v>
      </c>
      <c r="K13" s="24">
        <v>0</v>
      </c>
      <c r="L13" s="26"/>
      <c r="M13" s="24">
        <v>2</v>
      </c>
      <c r="N13" s="24">
        <v>1</v>
      </c>
      <c r="O13" s="26"/>
      <c r="P13" s="24">
        <v>5</v>
      </c>
      <c r="Q13" s="24">
        <v>1</v>
      </c>
      <c r="R13" s="26"/>
      <c r="S13" s="24"/>
      <c r="T13" s="24"/>
      <c r="U13" s="26"/>
      <c r="V13" s="24"/>
      <c r="W13" s="24"/>
      <c r="X13" s="26"/>
      <c r="Y13" s="24"/>
      <c r="Z13" s="24"/>
      <c r="AA13" s="26"/>
      <c r="AB13" s="24"/>
      <c r="AC13" s="24"/>
      <c r="AD13" s="26"/>
      <c r="AE13" s="24"/>
      <c r="AF13" s="24"/>
      <c r="AG13" s="26"/>
      <c r="AH13" s="24"/>
      <c r="AI13" s="24"/>
      <c r="AJ13" s="26"/>
      <c r="AK13" s="24"/>
      <c r="AL13" s="24"/>
      <c r="AM13" s="2"/>
      <c r="AN13" s="1">
        <f t="shared" si="0"/>
        <v>21</v>
      </c>
      <c r="AO13" s="1">
        <f t="shared" si="1"/>
        <v>3</v>
      </c>
      <c r="AP13" s="2"/>
    </row>
    <row r="14" spans="1:42" ht="15.75" thickBot="1" x14ac:dyDescent="0.3">
      <c r="B14" t="s">
        <v>11</v>
      </c>
      <c r="D14" s="25">
        <v>4</v>
      </c>
      <c r="E14" s="25">
        <v>0</v>
      </c>
      <c r="F14" s="14"/>
      <c r="G14" s="25">
        <v>6</v>
      </c>
      <c r="H14" s="25">
        <v>0</v>
      </c>
      <c r="I14" s="27"/>
      <c r="J14" s="25">
        <v>0</v>
      </c>
      <c r="K14" s="25">
        <v>0</v>
      </c>
      <c r="L14" s="27"/>
      <c r="M14" s="25">
        <v>0</v>
      </c>
      <c r="N14" s="25">
        <v>0</v>
      </c>
      <c r="O14" s="27"/>
      <c r="P14" s="25">
        <v>0</v>
      </c>
      <c r="Q14" s="25">
        <v>0</v>
      </c>
      <c r="R14" s="27"/>
      <c r="S14" s="25"/>
      <c r="T14" s="25"/>
      <c r="U14" s="27"/>
      <c r="V14" s="25"/>
      <c r="W14" s="25"/>
      <c r="X14" s="27"/>
      <c r="Y14" s="25"/>
      <c r="Z14" s="25"/>
      <c r="AA14" s="27"/>
      <c r="AB14" s="25"/>
      <c r="AC14" s="25"/>
      <c r="AD14" s="27"/>
      <c r="AE14" s="25"/>
      <c r="AF14" s="25"/>
      <c r="AG14" s="27"/>
      <c r="AH14" s="25"/>
      <c r="AI14" s="25"/>
      <c r="AJ14" s="27"/>
      <c r="AK14" s="25"/>
      <c r="AL14" s="25"/>
      <c r="AM14" s="14"/>
      <c r="AN14" s="4">
        <f t="shared" si="0"/>
        <v>10</v>
      </c>
      <c r="AO14" s="4">
        <f t="shared" si="1"/>
        <v>0</v>
      </c>
      <c r="AP14" s="2"/>
    </row>
    <row r="15" spans="1:42" x14ac:dyDescent="0.25">
      <c r="A15" s="5" t="s">
        <v>12</v>
      </c>
      <c r="D15" s="7">
        <f t="shared" ref="D15:E15" si="2">SUM(D7:D14)</f>
        <v>40</v>
      </c>
      <c r="E15" s="7">
        <f t="shared" si="2"/>
        <v>35</v>
      </c>
      <c r="F15" s="2"/>
      <c r="G15" s="7">
        <f t="shared" ref="G15" si="3">SUM(G7:G14)</f>
        <v>39</v>
      </c>
      <c r="H15" s="7">
        <f t="shared" ref="H15" si="4">SUM(H7:H14)</f>
        <v>14</v>
      </c>
      <c r="I15" s="2"/>
      <c r="J15" s="7">
        <f t="shared" ref="J15" si="5">SUM(J7:J14)</f>
        <v>36</v>
      </c>
      <c r="K15" s="7">
        <f t="shared" ref="K15:M15" si="6">SUM(K7:K14)</f>
        <v>36</v>
      </c>
      <c r="L15" s="2"/>
      <c r="M15" s="7">
        <f t="shared" si="6"/>
        <v>51</v>
      </c>
      <c r="N15" s="7">
        <f t="shared" ref="N15" si="7">SUM(N7:N14)</f>
        <v>39</v>
      </c>
      <c r="O15" s="2"/>
      <c r="P15" s="7">
        <f t="shared" ref="P15" si="8">SUM(P7:P14)</f>
        <v>48</v>
      </c>
      <c r="Q15" s="7">
        <f t="shared" ref="Q15" si="9">SUM(Q7:Q14)</f>
        <v>48</v>
      </c>
      <c r="R15" s="2"/>
      <c r="S15" s="7">
        <f t="shared" ref="S15" si="10">SUM(S7:S14)</f>
        <v>0</v>
      </c>
      <c r="T15" s="7">
        <f t="shared" ref="T15" si="11">SUM(T7:T14)</f>
        <v>0</v>
      </c>
      <c r="U15" s="2"/>
      <c r="V15" s="7">
        <f t="shared" ref="V15" si="12">SUM(V7:V14)</f>
        <v>0</v>
      </c>
      <c r="W15" s="7">
        <f t="shared" ref="W15" si="13">SUM(W7:W14)</f>
        <v>0</v>
      </c>
      <c r="X15" s="2"/>
      <c r="Y15" s="7">
        <f t="shared" ref="Y15" si="14">SUM(Y7:Y14)</f>
        <v>0</v>
      </c>
      <c r="Z15" s="7">
        <f t="shared" ref="Z15" si="15">SUM(Z7:Z14)</f>
        <v>0</v>
      </c>
      <c r="AA15" s="2"/>
      <c r="AB15" s="7">
        <f t="shared" ref="AB15:AC15" si="16">SUM(AB7:AB14)</f>
        <v>0</v>
      </c>
      <c r="AC15" s="7">
        <f t="shared" si="16"/>
        <v>0</v>
      </c>
      <c r="AD15" s="2"/>
      <c r="AE15" s="7">
        <f t="shared" ref="AE15:AF15" si="17">SUM(AE7:AE14)</f>
        <v>0</v>
      </c>
      <c r="AF15" s="7">
        <f t="shared" si="17"/>
        <v>0</v>
      </c>
      <c r="AG15" s="2"/>
      <c r="AH15" s="7">
        <f t="shared" ref="AH15:AI15" si="18">SUM(AH7:AH14)</f>
        <v>0</v>
      </c>
      <c r="AI15" s="7">
        <f t="shared" si="18"/>
        <v>0</v>
      </c>
      <c r="AJ15" s="2"/>
      <c r="AK15" s="7">
        <f t="shared" ref="AK15:AL15" si="19">SUM(AK7:AK14)</f>
        <v>0</v>
      </c>
      <c r="AL15" s="7">
        <f t="shared" si="19"/>
        <v>0</v>
      </c>
      <c r="AM15" s="2"/>
      <c r="AN15" s="7">
        <f t="shared" ref="AN15:AO15" si="20">SUM(AN7:AN14)</f>
        <v>214</v>
      </c>
      <c r="AO15" s="7">
        <f t="shared" si="20"/>
        <v>172</v>
      </c>
      <c r="AP15" s="2"/>
    </row>
    <row r="16" spans="1:42" x14ac:dyDescent="0.25">
      <c r="A16" s="5" t="s">
        <v>13</v>
      </c>
      <c r="D16" s="3"/>
      <c r="E16" s="3"/>
      <c r="F16" s="2"/>
      <c r="G16" s="3"/>
      <c r="H16" s="3"/>
      <c r="I16" s="2"/>
      <c r="J16" s="3"/>
      <c r="K16" s="3"/>
      <c r="L16" s="2"/>
      <c r="M16" s="3"/>
      <c r="N16" s="3"/>
      <c r="O16" s="2"/>
      <c r="P16" s="3"/>
      <c r="Q16" s="3"/>
      <c r="R16" s="2"/>
      <c r="S16" s="3"/>
      <c r="T16" s="3"/>
      <c r="U16" s="2"/>
      <c r="V16" s="3"/>
      <c r="W16" s="3"/>
      <c r="X16" s="2"/>
      <c r="Y16" s="3"/>
      <c r="Z16" s="3"/>
      <c r="AA16" s="2"/>
      <c r="AB16" s="3"/>
      <c r="AC16" s="3"/>
      <c r="AD16" s="2"/>
      <c r="AE16" s="3"/>
      <c r="AF16" s="3"/>
      <c r="AG16" s="2"/>
      <c r="AH16" s="3"/>
      <c r="AI16" s="3"/>
      <c r="AJ16" s="2"/>
      <c r="AK16" s="3"/>
      <c r="AL16" s="3"/>
      <c r="AM16" s="2"/>
      <c r="AN16" s="3"/>
      <c r="AO16" s="3"/>
      <c r="AP16" s="2"/>
    </row>
    <row r="17" spans="1:45" x14ac:dyDescent="0.25">
      <c r="B17" t="s">
        <v>14</v>
      </c>
      <c r="D17" s="24">
        <v>28</v>
      </c>
      <c r="E17" s="24">
        <v>23</v>
      </c>
      <c r="F17" s="26"/>
      <c r="G17" s="24">
        <v>15</v>
      </c>
      <c r="H17" s="24">
        <v>9</v>
      </c>
      <c r="I17" s="26"/>
      <c r="J17" s="24">
        <v>24</v>
      </c>
      <c r="K17" s="24">
        <v>15</v>
      </c>
      <c r="L17" s="26"/>
      <c r="M17" s="24">
        <v>22</v>
      </c>
      <c r="N17" s="24">
        <v>10</v>
      </c>
      <c r="O17" s="26"/>
      <c r="P17" s="24">
        <v>18</v>
      </c>
      <c r="Q17" s="24">
        <v>8</v>
      </c>
      <c r="R17" s="26"/>
      <c r="S17" s="24"/>
      <c r="T17" s="24"/>
      <c r="U17" s="26"/>
      <c r="V17" s="24"/>
      <c r="W17" s="24"/>
      <c r="X17" s="26"/>
      <c r="Y17" s="24"/>
      <c r="Z17" s="24"/>
      <c r="AA17" s="26"/>
      <c r="AB17" s="24"/>
      <c r="AC17" s="24"/>
      <c r="AD17" s="26"/>
      <c r="AE17" s="24"/>
      <c r="AF17" s="24"/>
      <c r="AG17" s="26"/>
      <c r="AH17" s="24"/>
      <c r="AI17" s="24"/>
      <c r="AJ17" s="26"/>
      <c r="AK17" s="24"/>
      <c r="AL17" s="24"/>
      <c r="AM17" s="2"/>
      <c r="AN17" s="1">
        <f>SUM(D17+G17+J17+M17+P17+S17+V17+Y17+AB17+AE17+AH17+AK17)</f>
        <v>107</v>
      </c>
      <c r="AO17" s="1">
        <f t="shared" ref="AO17:AO32" si="21">SUM(E17+H17+K17+N17+Q17+T17+W17+Z17+AC17+AF17+AI17+AL17)</f>
        <v>65</v>
      </c>
      <c r="AP17" s="2"/>
    </row>
    <row r="18" spans="1:45" x14ac:dyDescent="0.25">
      <c r="B18" t="s">
        <v>15</v>
      </c>
      <c r="D18" s="24">
        <v>5</v>
      </c>
      <c r="E18" s="24">
        <v>16</v>
      </c>
      <c r="F18" s="26"/>
      <c r="G18" s="24">
        <v>9</v>
      </c>
      <c r="H18" s="24">
        <v>0</v>
      </c>
      <c r="I18" s="26"/>
      <c r="J18" s="24">
        <v>10</v>
      </c>
      <c r="K18" s="24">
        <v>4</v>
      </c>
      <c r="L18" s="26"/>
      <c r="M18" s="24">
        <v>20</v>
      </c>
      <c r="N18" s="24">
        <v>10</v>
      </c>
      <c r="O18" s="26"/>
      <c r="P18" s="24">
        <v>16</v>
      </c>
      <c r="Q18" s="24">
        <v>4</v>
      </c>
      <c r="R18" s="26"/>
      <c r="S18" s="24"/>
      <c r="T18" s="24"/>
      <c r="U18" s="26"/>
      <c r="V18" s="24"/>
      <c r="W18" s="24"/>
      <c r="X18" s="26"/>
      <c r="Y18" s="24"/>
      <c r="Z18" s="24"/>
      <c r="AA18" s="26"/>
      <c r="AB18" s="24"/>
      <c r="AC18" s="24"/>
      <c r="AD18" s="26"/>
      <c r="AE18" s="24"/>
      <c r="AF18" s="24"/>
      <c r="AG18" s="26"/>
      <c r="AH18" s="24"/>
      <c r="AI18" s="24"/>
      <c r="AJ18" s="26"/>
      <c r="AK18" s="24"/>
      <c r="AL18" s="24"/>
      <c r="AM18" s="2"/>
      <c r="AN18" s="1">
        <f t="shared" ref="AN18:AN32" si="22">SUM(D18+G18+J18+M18+P18+S18+V18+Y18+AB18+AE18+AH18+AK18)</f>
        <v>60</v>
      </c>
      <c r="AO18" s="1">
        <f t="shared" si="21"/>
        <v>34</v>
      </c>
      <c r="AP18" s="2"/>
    </row>
    <row r="19" spans="1:45" x14ac:dyDescent="0.25">
      <c r="B19" t="s">
        <v>16</v>
      </c>
      <c r="D19" s="24">
        <v>6</v>
      </c>
      <c r="E19" s="24">
        <v>0</v>
      </c>
      <c r="F19" s="26"/>
      <c r="G19" s="24">
        <v>4</v>
      </c>
      <c r="H19" s="24">
        <v>0</v>
      </c>
      <c r="I19" s="26"/>
      <c r="J19" s="24">
        <v>5</v>
      </c>
      <c r="K19" s="24">
        <v>1</v>
      </c>
      <c r="L19" s="26"/>
      <c r="M19" s="24">
        <v>4</v>
      </c>
      <c r="N19" s="24">
        <v>0</v>
      </c>
      <c r="O19" s="26"/>
      <c r="P19" s="24">
        <v>1</v>
      </c>
      <c r="Q19" s="24">
        <v>0</v>
      </c>
      <c r="R19" s="26"/>
      <c r="S19" s="24"/>
      <c r="T19" s="24"/>
      <c r="U19" s="26"/>
      <c r="V19" s="24"/>
      <c r="W19" s="24"/>
      <c r="X19" s="26"/>
      <c r="Y19" s="24"/>
      <c r="Z19" s="24"/>
      <c r="AA19" s="26"/>
      <c r="AB19" s="24"/>
      <c r="AC19" s="24"/>
      <c r="AD19" s="26"/>
      <c r="AE19" s="24"/>
      <c r="AF19" s="24"/>
      <c r="AG19" s="26"/>
      <c r="AH19" s="24"/>
      <c r="AI19" s="24"/>
      <c r="AJ19" s="26"/>
      <c r="AK19" s="24"/>
      <c r="AL19" s="24"/>
      <c r="AM19" s="2"/>
      <c r="AN19" s="1">
        <f t="shared" si="22"/>
        <v>20</v>
      </c>
      <c r="AO19" s="1">
        <f t="shared" si="21"/>
        <v>1</v>
      </c>
      <c r="AP19" s="2"/>
    </row>
    <row r="20" spans="1:45" x14ac:dyDescent="0.25">
      <c r="B20" t="s">
        <v>17</v>
      </c>
      <c r="D20" s="24">
        <v>0</v>
      </c>
      <c r="E20" s="24">
        <v>0</v>
      </c>
      <c r="F20" s="26"/>
      <c r="G20" s="24">
        <v>0</v>
      </c>
      <c r="H20" s="24">
        <v>0</v>
      </c>
      <c r="I20" s="26"/>
      <c r="J20" s="24">
        <v>0</v>
      </c>
      <c r="K20" s="24">
        <v>0</v>
      </c>
      <c r="L20" s="26"/>
      <c r="M20" s="24">
        <v>0</v>
      </c>
      <c r="N20" s="24">
        <v>0</v>
      </c>
      <c r="O20" s="26"/>
      <c r="P20" s="24">
        <v>0</v>
      </c>
      <c r="Q20" s="24">
        <v>0</v>
      </c>
      <c r="R20" s="26"/>
      <c r="S20" s="24"/>
      <c r="T20" s="24"/>
      <c r="U20" s="26"/>
      <c r="V20" s="24"/>
      <c r="W20" s="24"/>
      <c r="X20" s="26"/>
      <c r="Y20" s="24"/>
      <c r="Z20" s="24"/>
      <c r="AA20" s="26"/>
      <c r="AB20" s="24"/>
      <c r="AC20" s="24"/>
      <c r="AD20" s="26"/>
      <c r="AE20" s="24"/>
      <c r="AF20" s="24"/>
      <c r="AG20" s="26"/>
      <c r="AH20" s="24"/>
      <c r="AI20" s="24"/>
      <c r="AJ20" s="26"/>
      <c r="AK20" s="24"/>
      <c r="AL20" s="24"/>
      <c r="AM20" s="2"/>
      <c r="AN20" s="1">
        <f t="shared" si="22"/>
        <v>0</v>
      </c>
      <c r="AO20" s="1">
        <f t="shared" si="21"/>
        <v>0</v>
      </c>
      <c r="AP20" s="2"/>
    </row>
    <row r="21" spans="1:45" x14ac:dyDescent="0.25">
      <c r="B21" t="s">
        <v>18</v>
      </c>
      <c r="D21" s="24">
        <v>1</v>
      </c>
      <c r="E21" s="24">
        <v>0</v>
      </c>
      <c r="F21" s="26"/>
      <c r="G21" s="24">
        <v>0</v>
      </c>
      <c r="H21" s="24">
        <v>0</v>
      </c>
      <c r="I21" s="26"/>
      <c r="J21" s="24">
        <v>0</v>
      </c>
      <c r="K21" s="24">
        <v>0</v>
      </c>
      <c r="L21" s="26"/>
      <c r="M21" s="24">
        <v>0</v>
      </c>
      <c r="N21" s="24">
        <v>0</v>
      </c>
      <c r="O21" s="26"/>
      <c r="P21" s="24">
        <v>2</v>
      </c>
      <c r="Q21" s="24">
        <v>0</v>
      </c>
      <c r="R21" s="26"/>
      <c r="S21" s="24"/>
      <c r="T21" s="24"/>
      <c r="U21" s="26"/>
      <c r="V21" s="24"/>
      <c r="W21" s="24"/>
      <c r="X21" s="26"/>
      <c r="Y21" s="24"/>
      <c r="Z21" s="24"/>
      <c r="AA21" s="26"/>
      <c r="AB21" s="24"/>
      <c r="AC21" s="24"/>
      <c r="AD21" s="26"/>
      <c r="AE21" s="24"/>
      <c r="AF21" s="24"/>
      <c r="AG21" s="26"/>
      <c r="AH21" s="24"/>
      <c r="AI21" s="24"/>
      <c r="AJ21" s="26"/>
      <c r="AK21" s="24"/>
      <c r="AL21" s="24"/>
      <c r="AM21" s="2"/>
      <c r="AN21" s="1">
        <f t="shared" si="22"/>
        <v>3</v>
      </c>
      <c r="AO21" s="1">
        <f t="shared" si="21"/>
        <v>0</v>
      </c>
      <c r="AP21" s="2"/>
      <c r="AR21" s="23"/>
    </row>
    <row r="22" spans="1:45" x14ac:dyDescent="0.25">
      <c r="B22" t="s">
        <v>19</v>
      </c>
      <c r="D22" s="24">
        <v>0</v>
      </c>
      <c r="E22" s="24">
        <v>0</v>
      </c>
      <c r="F22" s="26"/>
      <c r="G22" s="24">
        <v>0</v>
      </c>
      <c r="H22" s="24">
        <v>0</v>
      </c>
      <c r="I22" s="26"/>
      <c r="J22" s="24">
        <v>0</v>
      </c>
      <c r="K22" s="24">
        <v>0</v>
      </c>
      <c r="L22" s="26"/>
      <c r="M22" s="24">
        <v>0</v>
      </c>
      <c r="N22" s="24">
        <v>0</v>
      </c>
      <c r="O22" s="26"/>
      <c r="P22" s="24">
        <v>0</v>
      </c>
      <c r="Q22" s="24">
        <v>0</v>
      </c>
      <c r="R22" s="26"/>
      <c r="S22" s="24"/>
      <c r="T22" s="24"/>
      <c r="U22" s="26"/>
      <c r="V22" s="24"/>
      <c r="W22" s="24"/>
      <c r="X22" s="26"/>
      <c r="Y22" s="24"/>
      <c r="Z22" s="24"/>
      <c r="AA22" s="26"/>
      <c r="AB22" s="24"/>
      <c r="AC22" s="24"/>
      <c r="AD22" s="26"/>
      <c r="AE22" s="24"/>
      <c r="AF22" s="24"/>
      <c r="AG22" s="26"/>
      <c r="AH22" s="24"/>
      <c r="AI22" s="24"/>
      <c r="AJ22" s="26"/>
      <c r="AK22" s="24"/>
      <c r="AL22" s="24"/>
      <c r="AM22" s="2"/>
      <c r="AN22" s="1">
        <f t="shared" si="22"/>
        <v>0</v>
      </c>
      <c r="AO22" s="1">
        <f t="shared" si="21"/>
        <v>0</v>
      </c>
      <c r="AP22" s="2"/>
    </row>
    <row r="23" spans="1:45" x14ac:dyDescent="0.25">
      <c r="B23" t="s">
        <v>20</v>
      </c>
      <c r="D23" s="24">
        <v>0</v>
      </c>
      <c r="E23" s="24">
        <v>1</v>
      </c>
      <c r="F23" s="26"/>
      <c r="G23" s="24">
        <v>0</v>
      </c>
      <c r="H23" s="24">
        <v>3</v>
      </c>
      <c r="I23" s="26"/>
      <c r="J23" s="24">
        <v>0</v>
      </c>
      <c r="K23" s="24">
        <v>1</v>
      </c>
      <c r="L23" s="26"/>
      <c r="M23" s="24">
        <v>0</v>
      </c>
      <c r="N23" s="24">
        <v>0</v>
      </c>
      <c r="O23" s="26"/>
      <c r="P23" s="24">
        <v>0</v>
      </c>
      <c r="Q23" s="24">
        <v>0</v>
      </c>
      <c r="R23" s="26"/>
      <c r="S23" s="24"/>
      <c r="T23" s="24"/>
      <c r="U23" s="26"/>
      <c r="V23" s="24"/>
      <c r="W23" s="24"/>
      <c r="X23" s="26"/>
      <c r="Y23" s="24"/>
      <c r="Z23" s="24"/>
      <c r="AA23" s="26"/>
      <c r="AB23" s="24"/>
      <c r="AC23" s="24"/>
      <c r="AD23" s="26"/>
      <c r="AE23" s="24"/>
      <c r="AF23" s="24"/>
      <c r="AG23" s="26"/>
      <c r="AH23" s="24"/>
      <c r="AI23" s="24"/>
      <c r="AJ23" s="26"/>
      <c r="AK23" s="24"/>
      <c r="AL23" s="24"/>
      <c r="AM23" s="2"/>
      <c r="AN23" s="1">
        <f t="shared" si="22"/>
        <v>0</v>
      </c>
      <c r="AO23" s="1">
        <f t="shared" si="21"/>
        <v>5</v>
      </c>
      <c r="AP23" s="2"/>
      <c r="AQ23" s="23"/>
    </row>
    <row r="24" spans="1:45" x14ac:dyDescent="0.25">
      <c r="B24" t="s">
        <v>28</v>
      </c>
      <c r="D24" s="24">
        <v>0</v>
      </c>
      <c r="E24" s="24">
        <v>0</v>
      </c>
      <c r="F24" s="26"/>
      <c r="G24" s="24">
        <v>0</v>
      </c>
      <c r="H24" s="24">
        <v>0</v>
      </c>
      <c r="I24" s="26"/>
      <c r="J24" s="24">
        <v>0</v>
      </c>
      <c r="K24" s="24">
        <v>0</v>
      </c>
      <c r="L24" s="26"/>
      <c r="M24" s="24">
        <v>0</v>
      </c>
      <c r="N24" s="24">
        <v>0</v>
      </c>
      <c r="O24" s="26"/>
      <c r="P24" s="24">
        <v>0</v>
      </c>
      <c r="Q24" s="24">
        <v>0</v>
      </c>
      <c r="R24" s="26"/>
      <c r="S24" s="24"/>
      <c r="T24" s="24"/>
      <c r="U24" s="26"/>
      <c r="V24" s="24"/>
      <c r="W24" s="24"/>
      <c r="X24" s="26"/>
      <c r="Y24" s="24"/>
      <c r="Z24" s="24"/>
      <c r="AA24" s="26"/>
      <c r="AB24" s="24"/>
      <c r="AC24" s="24"/>
      <c r="AD24" s="26"/>
      <c r="AE24" s="24"/>
      <c r="AF24" s="24"/>
      <c r="AG24" s="26"/>
      <c r="AH24" s="24"/>
      <c r="AI24" s="24"/>
      <c r="AJ24" s="26"/>
      <c r="AK24" s="24"/>
      <c r="AL24" s="24"/>
      <c r="AM24" s="2"/>
      <c r="AN24" s="1">
        <f t="shared" si="22"/>
        <v>0</v>
      </c>
      <c r="AO24" s="1">
        <f t="shared" si="21"/>
        <v>0</v>
      </c>
      <c r="AP24" s="2"/>
    </row>
    <row r="25" spans="1:45" x14ac:dyDescent="0.25">
      <c r="B25" t="s">
        <v>21</v>
      </c>
      <c r="D25" s="24">
        <v>0</v>
      </c>
      <c r="E25" s="24">
        <v>0</v>
      </c>
      <c r="F25" s="26"/>
      <c r="G25" s="24">
        <v>0</v>
      </c>
      <c r="H25" s="24">
        <v>0</v>
      </c>
      <c r="I25" s="26"/>
      <c r="J25" s="24">
        <v>0</v>
      </c>
      <c r="K25" s="24">
        <v>0</v>
      </c>
      <c r="L25" s="26"/>
      <c r="M25" s="24">
        <v>0</v>
      </c>
      <c r="N25" s="24">
        <v>0</v>
      </c>
      <c r="O25" s="26"/>
      <c r="P25" s="24">
        <v>0</v>
      </c>
      <c r="Q25" s="24">
        <v>0</v>
      </c>
      <c r="R25" s="26"/>
      <c r="S25" s="24"/>
      <c r="T25" s="24"/>
      <c r="U25" s="26"/>
      <c r="V25" s="24"/>
      <c r="W25" s="24"/>
      <c r="X25" s="26"/>
      <c r="Y25" s="24"/>
      <c r="Z25" s="24"/>
      <c r="AA25" s="26"/>
      <c r="AB25" s="24"/>
      <c r="AC25" s="24"/>
      <c r="AD25" s="26"/>
      <c r="AE25" s="24"/>
      <c r="AF25" s="24"/>
      <c r="AG25" s="26"/>
      <c r="AH25" s="24"/>
      <c r="AI25" s="24"/>
      <c r="AJ25" s="26"/>
      <c r="AK25" s="24"/>
      <c r="AL25" s="24"/>
      <c r="AM25" s="2"/>
      <c r="AN25" s="1">
        <f t="shared" si="22"/>
        <v>0</v>
      </c>
      <c r="AO25" s="1">
        <f t="shared" si="21"/>
        <v>0</v>
      </c>
      <c r="AP25" s="2"/>
    </row>
    <row r="26" spans="1:45" ht="15.75" thickBot="1" x14ac:dyDescent="0.3">
      <c r="B26" t="s">
        <v>22</v>
      </c>
      <c r="D26" s="25">
        <v>0</v>
      </c>
      <c r="E26" s="25">
        <v>0</v>
      </c>
      <c r="F26" s="27"/>
      <c r="G26" s="25">
        <v>0</v>
      </c>
      <c r="H26" s="25">
        <v>0</v>
      </c>
      <c r="I26" s="27"/>
      <c r="J26" s="25">
        <v>0</v>
      </c>
      <c r="K26" s="25">
        <v>0</v>
      </c>
      <c r="L26" s="27"/>
      <c r="M26" s="25">
        <v>0</v>
      </c>
      <c r="N26" s="25">
        <v>0</v>
      </c>
      <c r="O26" s="27"/>
      <c r="P26" s="25">
        <v>0</v>
      </c>
      <c r="Q26" s="25">
        <v>0</v>
      </c>
      <c r="R26" s="27"/>
      <c r="S26" s="25"/>
      <c r="T26" s="25"/>
      <c r="U26" s="27"/>
      <c r="V26" s="25"/>
      <c r="W26" s="25"/>
      <c r="X26" s="27"/>
      <c r="Y26" s="25"/>
      <c r="Z26" s="25"/>
      <c r="AA26" s="27"/>
      <c r="AB26" s="25"/>
      <c r="AC26" s="25"/>
      <c r="AD26" s="27"/>
      <c r="AE26" s="25"/>
      <c r="AF26" s="25"/>
      <c r="AG26" s="27"/>
      <c r="AH26" s="25"/>
      <c r="AI26" s="25"/>
      <c r="AJ26" s="27"/>
      <c r="AK26" s="25"/>
      <c r="AL26" s="25"/>
      <c r="AM26" s="14"/>
      <c r="AN26" s="4">
        <f t="shared" si="22"/>
        <v>0</v>
      </c>
      <c r="AO26" s="4">
        <f t="shared" si="21"/>
        <v>0</v>
      </c>
      <c r="AP26" s="2"/>
    </row>
    <row r="27" spans="1:45" ht="15.75" thickBot="1" x14ac:dyDescent="0.3">
      <c r="A27" s="5" t="s">
        <v>33</v>
      </c>
      <c r="D27" s="16">
        <f>SUM(D17:D26)</f>
        <v>40</v>
      </c>
      <c r="E27" s="16">
        <f>SUM(E17:E26)</f>
        <v>40</v>
      </c>
      <c r="F27" s="21"/>
      <c r="G27" s="16">
        <f>SUM(G17:G26)</f>
        <v>28</v>
      </c>
      <c r="H27" s="16">
        <f>SUM(H17:H26)</f>
        <v>12</v>
      </c>
      <c r="I27" s="21"/>
      <c r="J27" s="16">
        <f>SUM(J17:J26)</f>
        <v>39</v>
      </c>
      <c r="K27" s="16">
        <f>SUM(K17:K26)</f>
        <v>21</v>
      </c>
      <c r="L27" s="21"/>
      <c r="M27" s="16">
        <f>SUM(M17:M26)</f>
        <v>46</v>
      </c>
      <c r="N27" s="16">
        <f>SUM(N17:N26)</f>
        <v>20</v>
      </c>
      <c r="O27" s="21"/>
      <c r="P27" s="16">
        <f>SUM(P17:P26)</f>
        <v>37</v>
      </c>
      <c r="Q27" s="16">
        <f>SUM(Q17:Q26)</f>
        <v>12</v>
      </c>
      <c r="R27" s="21"/>
      <c r="S27" s="16">
        <f>SUM(S17:S26)</f>
        <v>0</v>
      </c>
      <c r="T27" s="16">
        <f>SUM(T17:T26)</f>
        <v>0</v>
      </c>
      <c r="U27" s="21"/>
      <c r="V27" s="16">
        <f>SUM(V17:V26)</f>
        <v>0</v>
      </c>
      <c r="W27" s="16">
        <f>SUM(W17:W26)</f>
        <v>0</v>
      </c>
      <c r="X27" s="21"/>
      <c r="Y27" s="16">
        <f>SUM(Y17:Y26)</f>
        <v>0</v>
      </c>
      <c r="Z27" s="16">
        <f>SUM(Z17:Z26)</f>
        <v>0</v>
      </c>
      <c r="AA27" s="21"/>
      <c r="AB27" s="16">
        <f>SUM(AB17:AB26)</f>
        <v>0</v>
      </c>
      <c r="AC27" s="16">
        <f>SUM(AC17:AC26)</f>
        <v>0</v>
      </c>
      <c r="AD27" s="21"/>
      <c r="AE27" s="16">
        <f>SUM(AE17:AE26)</f>
        <v>0</v>
      </c>
      <c r="AF27" s="16">
        <f>SUM(AF17:AF26)</f>
        <v>0</v>
      </c>
      <c r="AG27" s="21"/>
      <c r="AH27" s="16">
        <f>SUM(AH17:AH26)</f>
        <v>0</v>
      </c>
      <c r="AI27" s="16">
        <f>SUM(AI17:AI26)</f>
        <v>0</v>
      </c>
      <c r="AJ27" s="21"/>
      <c r="AK27" s="16">
        <f>SUM(AK17:AK26)</f>
        <v>0</v>
      </c>
      <c r="AL27" s="16">
        <f>SUM(AL17:AL26)</f>
        <v>0</v>
      </c>
      <c r="AM27" s="21"/>
      <c r="AN27" s="16">
        <f>SUM(AN17:AN26)</f>
        <v>190</v>
      </c>
      <c r="AO27" s="16">
        <f>SUM(AO17:AO26)</f>
        <v>105</v>
      </c>
      <c r="AP27" s="2"/>
    </row>
    <row r="28" spans="1:45" x14ac:dyDescent="0.25">
      <c r="B28" t="s">
        <v>24</v>
      </c>
      <c r="D28" s="28">
        <v>3</v>
      </c>
      <c r="E28" s="28">
        <v>0</v>
      </c>
      <c r="F28" s="26"/>
      <c r="G28" s="28">
        <v>0</v>
      </c>
      <c r="H28" s="28">
        <v>3</v>
      </c>
      <c r="I28" s="26"/>
      <c r="J28" s="28">
        <v>0</v>
      </c>
      <c r="K28" s="28">
        <v>0</v>
      </c>
      <c r="L28" s="26"/>
      <c r="M28" s="28">
        <v>2</v>
      </c>
      <c r="N28" s="28">
        <v>3</v>
      </c>
      <c r="O28" s="26"/>
      <c r="P28" s="28">
        <v>2</v>
      </c>
      <c r="Q28" s="28">
        <v>0</v>
      </c>
      <c r="R28" s="26"/>
      <c r="S28" s="28"/>
      <c r="T28" s="28"/>
      <c r="U28" s="26"/>
      <c r="V28" s="28"/>
      <c r="W28" s="28"/>
      <c r="X28" s="26"/>
      <c r="Y28" s="28"/>
      <c r="Z28" s="28"/>
      <c r="AA28" s="26"/>
      <c r="AB28" s="28"/>
      <c r="AC28" s="28"/>
      <c r="AD28" s="26"/>
      <c r="AE28" s="28"/>
      <c r="AF28" s="28"/>
      <c r="AG28" s="26"/>
      <c r="AH28" s="28"/>
      <c r="AI28" s="28"/>
      <c r="AJ28" s="26"/>
      <c r="AK28" s="28"/>
      <c r="AL28" s="28"/>
      <c r="AM28" s="2"/>
      <c r="AN28" s="18">
        <f t="shared" si="22"/>
        <v>7</v>
      </c>
      <c r="AO28" s="18">
        <f t="shared" si="21"/>
        <v>6</v>
      </c>
      <c r="AP28" s="2"/>
    </row>
    <row r="29" spans="1:45" ht="15.75" thickBot="1" x14ac:dyDescent="0.3">
      <c r="B29" t="s">
        <v>25</v>
      </c>
      <c r="D29" s="25">
        <v>0</v>
      </c>
      <c r="E29" s="25">
        <v>0</v>
      </c>
      <c r="F29" s="26"/>
      <c r="G29" s="25">
        <v>1</v>
      </c>
      <c r="H29" s="25">
        <v>0</v>
      </c>
      <c r="I29" s="27"/>
      <c r="J29" s="25">
        <v>0</v>
      </c>
      <c r="K29" s="25">
        <v>0</v>
      </c>
      <c r="L29" s="27"/>
      <c r="M29" s="25">
        <v>0</v>
      </c>
      <c r="N29" s="25">
        <v>0</v>
      </c>
      <c r="O29" s="27"/>
      <c r="P29" s="25">
        <v>0</v>
      </c>
      <c r="Q29" s="25">
        <v>5</v>
      </c>
      <c r="R29" s="27"/>
      <c r="S29" s="25"/>
      <c r="T29" s="25"/>
      <c r="U29" s="27"/>
      <c r="V29" s="25"/>
      <c r="W29" s="25"/>
      <c r="X29" s="27"/>
      <c r="Y29" s="25"/>
      <c r="Z29" s="25"/>
      <c r="AA29" s="27"/>
      <c r="AB29" s="25"/>
      <c r="AC29" s="25"/>
      <c r="AD29" s="27"/>
      <c r="AE29" s="25"/>
      <c r="AF29" s="25"/>
      <c r="AG29" s="27"/>
      <c r="AH29" s="25"/>
      <c r="AI29" s="25"/>
      <c r="AJ29" s="27"/>
      <c r="AK29" s="25"/>
      <c r="AL29" s="25"/>
      <c r="AM29" s="14"/>
      <c r="AN29" s="4">
        <f t="shared" si="22"/>
        <v>1</v>
      </c>
      <c r="AO29" s="4">
        <f t="shared" si="21"/>
        <v>5</v>
      </c>
      <c r="AP29" s="2"/>
    </row>
    <row r="30" spans="1:45" ht="15.75" thickBot="1" x14ac:dyDescent="0.3">
      <c r="A30" s="5" t="s">
        <v>34</v>
      </c>
      <c r="D30" s="16">
        <f>SUM(D27:D29)</f>
        <v>43</v>
      </c>
      <c r="E30" s="16">
        <f>SUM(E27:E29)</f>
        <v>40</v>
      </c>
      <c r="F30" s="17"/>
      <c r="G30" s="16">
        <f t="shared" ref="G30:H30" si="23">SUM(G27:G29)</f>
        <v>29</v>
      </c>
      <c r="H30" s="16">
        <f t="shared" si="23"/>
        <v>15</v>
      </c>
      <c r="I30" s="17"/>
      <c r="J30" s="16">
        <f t="shared" ref="J30:K30" si="24">SUM(J27:J29)</f>
        <v>39</v>
      </c>
      <c r="K30" s="16">
        <f t="shared" si="24"/>
        <v>21</v>
      </c>
      <c r="L30" s="17"/>
      <c r="M30" s="16">
        <f t="shared" ref="M30" si="25">SUM(M27:M29)</f>
        <v>48</v>
      </c>
      <c r="N30" s="16">
        <f t="shared" ref="N30" si="26">SUM(N27:N29)</f>
        <v>23</v>
      </c>
      <c r="O30" s="17"/>
      <c r="P30" s="16">
        <f t="shared" ref="P30" si="27">SUM(P27:P29)</f>
        <v>39</v>
      </c>
      <c r="Q30" s="16">
        <f t="shared" ref="Q30:S30" si="28">SUM(Q27:Q29)</f>
        <v>17</v>
      </c>
      <c r="R30" s="17"/>
      <c r="S30" s="16">
        <f t="shared" si="28"/>
        <v>0</v>
      </c>
      <c r="T30" s="16">
        <f t="shared" ref="T30" si="29">SUM(T27:T29)</f>
        <v>0</v>
      </c>
      <c r="U30" s="17"/>
      <c r="V30" s="16">
        <f t="shared" ref="V30" si="30">SUM(V27:V29)</f>
        <v>0</v>
      </c>
      <c r="W30" s="16">
        <f t="shared" ref="W30" si="31">SUM(W27:W29)</f>
        <v>0</v>
      </c>
      <c r="X30" s="17"/>
      <c r="Y30" s="16">
        <f t="shared" ref="Y30" si="32">SUM(Y27:Y29)</f>
        <v>0</v>
      </c>
      <c r="Z30" s="16">
        <f t="shared" ref="Z30" si="33">SUM(Z27:Z29)</f>
        <v>0</v>
      </c>
      <c r="AA30" s="17"/>
      <c r="AB30" s="16">
        <f t="shared" ref="AB30" si="34">SUM(AB27:AB29)</f>
        <v>0</v>
      </c>
      <c r="AC30" s="16">
        <f t="shared" ref="AC30:AE30" si="35">SUM(AC27:AC29)</f>
        <v>0</v>
      </c>
      <c r="AD30" s="17"/>
      <c r="AE30" s="16">
        <f t="shared" si="35"/>
        <v>0</v>
      </c>
      <c r="AF30" s="16">
        <f t="shared" ref="AF30:AH30" si="36">SUM(AF27:AF29)</f>
        <v>0</v>
      </c>
      <c r="AG30" s="17"/>
      <c r="AH30" s="16">
        <f t="shared" si="36"/>
        <v>0</v>
      </c>
      <c r="AI30" s="16">
        <f t="shared" ref="AI30" si="37">SUM(AI27:AI29)</f>
        <v>0</v>
      </c>
      <c r="AJ30" s="17"/>
      <c r="AK30" s="16">
        <f t="shared" ref="AK30:AL30" si="38">SUM(AK27:AK29)</f>
        <v>0</v>
      </c>
      <c r="AL30" s="16">
        <f t="shared" si="38"/>
        <v>0</v>
      </c>
      <c r="AM30" s="17"/>
      <c r="AN30" s="16">
        <f t="shared" ref="AN30" si="39">SUM(AN27:AN29)</f>
        <v>198</v>
      </c>
      <c r="AO30" s="16">
        <f t="shared" ref="AO30" si="40">SUM(AO27:AO29)</f>
        <v>116</v>
      </c>
      <c r="AP30" s="14"/>
    </row>
    <row r="31" spans="1:45" x14ac:dyDescent="0.25">
      <c r="A31" s="5"/>
      <c r="B31" t="s">
        <v>23</v>
      </c>
      <c r="D31" s="29">
        <v>0</v>
      </c>
      <c r="E31" s="29">
        <v>0</v>
      </c>
      <c r="F31" s="26"/>
      <c r="G31" s="29">
        <v>0</v>
      </c>
      <c r="H31" s="29">
        <v>1</v>
      </c>
      <c r="I31" s="26"/>
      <c r="J31" s="29">
        <v>0</v>
      </c>
      <c r="K31" s="29">
        <v>0</v>
      </c>
      <c r="L31" s="26"/>
      <c r="M31" s="29">
        <v>0</v>
      </c>
      <c r="N31" s="29">
        <v>0</v>
      </c>
      <c r="O31" s="26"/>
      <c r="P31" s="29">
        <v>0</v>
      </c>
      <c r="Q31" s="29">
        <v>0</v>
      </c>
      <c r="R31" s="26"/>
      <c r="S31" s="29"/>
      <c r="T31" s="29"/>
      <c r="U31" s="26"/>
      <c r="V31" s="29"/>
      <c r="W31" s="29"/>
      <c r="X31" s="26"/>
      <c r="Y31" s="29"/>
      <c r="Z31" s="29"/>
      <c r="AA31" s="26"/>
      <c r="AB31" s="29"/>
      <c r="AC31" s="29"/>
      <c r="AD31" s="26"/>
      <c r="AE31" s="29"/>
      <c r="AF31" s="29"/>
      <c r="AG31" s="26"/>
      <c r="AH31" s="29"/>
      <c r="AI31" s="29"/>
      <c r="AJ31" s="26"/>
      <c r="AK31" s="29"/>
      <c r="AL31" s="29"/>
      <c r="AM31" s="2"/>
      <c r="AN31" s="1">
        <f t="shared" si="22"/>
        <v>0</v>
      </c>
      <c r="AO31" s="1">
        <f t="shared" si="21"/>
        <v>1</v>
      </c>
      <c r="AP31" s="2"/>
      <c r="AS31" s="23"/>
    </row>
    <row r="32" spans="1:45" ht="15.75" thickBot="1" x14ac:dyDescent="0.3">
      <c r="B32" t="s">
        <v>35</v>
      </c>
      <c r="D32" s="30">
        <v>0</v>
      </c>
      <c r="E32" s="30">
        <v>0</v>
      </c>
      <c r="F32" s="27"/>
      <c r="G32" s="30">
        <v>4</v>
      </c>
      <c r="H32" s="30">
        <v>0</v>
      </c>
      <c r="I32" s="27"/>
      <c r="J32" s="30">
        <v>0</v>
      </c>
      <c r="K32" s="30">
        <v>0</v>
      </c>
      <c r="L32" s="27"/>
      <c r="M32" s="30">
        <v>0</v>
      </c>
      <c r="N32" s="30">
        <v>1</v>
      </c>
      <c r="O32" s="27"/>
      <c r="P32" s="30">
        <v>0</v>
      </c>
      <c r="Q32" s="30">
        <v>7</v>
      </c>
      <c r="R32" s="27"/>
      <c r="S32" s="30"/>
      <c r="T32" s="30"/>
      <c r="U32" s="27"/>
      <c r="V32" s="30"/>
      <c r="W32" s="30"/>
      <c r="X32" s="27"/>
      <c r="Y32" s="30"/>
      <c r="Z32" s="30"/>
      <c r="AA32" s="27"/>
      <c r="AB32" s="30"/>
      <c r="AC32" s="30"/>
      <c r="AD32" s="27"/>
      <c r="AE32" s="30"/>
      <c r="AF32" s="30"/>
      <c r="AG32" s="27"/>
      <c r="AH32" s="30"/>
      <c r="AI32" s="30"/>
      <c r="AJ32" s="27"/>
      <c r="AK32" s="30"/>
      <c r="AL32" s="30"/>
      <c r="AM32" s="14"/>
      <c r="AN32" s="4">
        <f t="shared" si="22"/>
        <v>4</v>
      </c>
      <c r="AO32" s="4">
        <f t="shared" si="21"/>
        <v>8</v>
      </c>
      <c r="AP32" s="2"/>
    </row>
    <row r="33" spans="1:42" x14ac:dyDescent="0.25">
      <c r="A33" s="5" t="s">
        <v>26</v>
      </c>
      <c r="D33" s="7">
        <f>SUM(D30:D32)</f>
        <v>43</v>
      </c>
      <c r="E33" s="7">
        <f t="shared" ref="E33:AO33" si="41">SUM(E30:E32)</f>
        <v>40</v>
      </c>
      <c r="F33" s="19"/>
      <c r="G33" s="7">
        <f t="shared" si="41"/>
        <v>33</v>
      </c>
      <c r="H33" s="7">
        <f t="shared" si="41"/>
        <v>16</v>
      </c>
      <c r="I33" s="19"/>
      <c r="J33" s="7">
        <f t="shared" si="41"/>
        <v>39</v>
      </c>
      <c r="K33" s="7">
        <f t="shared" si="41"/>
        <v>21</v>
      </c>
      <c r="L33" s="19"/>
      <c r="M33" s="7">
        <f t="shared" si="41"/>
        <v>48</v>
      </c>
      <c r="N33" s="7">
        <f t="shared" si="41"/>
        <v>24</v>
      </c>
      <c r="O33" s="19"/>
      <c r="P33" s="7">
        <f t="shared" si="41"/>
        <v>39</v>
      </c>
      <c r="Q33" s="7">
        <f t="shared" si="41"/>
        <v>24</v>
      </c>
      <c r="R33" s="19"/>
      <c r="S33" s="7">
        <f t="shared" si="41"/>
        <v>0</v>
      </c>
      <c r="T33" s="7">
        <f t="shared" si="41"/>
        <v>0</v>
      </c>
      <c r="U33" s="19"/>
      <c r="V33" s="7">
        <f t="shared" ref="V33" si="42">SUM(V30:V32)</f>
        <v>0</v>
      </c>
      <c r="W33" s="7">
        <f t="shared" ref="W33" si="43">SUM(W30:W32)</f>
        <v>0</v>
      </c>
      <c r="X33" s="19"/>
      <c r="Y33" s="7">
        <f t="shared" si="41"/>
        <v>0</v>
      </c>
      <c r="Z33" s="7">
        <f t="shared" si="41"/>
        <v>0</v>
      </c>
      <c r="AA33" s="19"/>
      <c r="AB33" s="7">
        <f t="shared" ref="AB33" si="44">SUM(AB30:AB32)</f>
        <v>0</v>
      </c>
      <c r="AC33" s="7">
        <f t="shared" ref="AC33" si="45">SUM(AC30:AC32)</f>
        <v>0</v>
      </c>
      <c r="AD33" s="19"/>
      <c r="AE33" s="7">
        <f t="shared" si="41"/>
        <v>0</v>
      </c>
      <c r="AF33" s="7">
        <f t="shared" si="41"/>
        <v>0</v>
      </c>
      <c r="AG33" s="19"/>
      <c r="AH33" s="7">
        <f t="shared" si="41"/>
        <v>0</v>
      </c>
      <c r="AI33" s="7">
        <f t="shared" si="41"/>
        <v>0</v>
      </c>
      <c r="AJ33" s="19"/>
      <c r="AK33" s="7">
        <f t="shared" si="41"/>
        <v>0</v>
      </c>
      <c r="AL33" s="7">
        <f t="shared" si="41"/>
        <v>0</v>
      </c>
      <c r="AM33" s="19"/>
      <c r="AN33" s="7">
        <f t="shared" si="41"/>
        <v>202</v>
      </c>
      <c r="AO33" s="7">
        <f t="shared" si="41"/>
        <v>125</v>
      </c>
      <c r="AP33" s="2"/>
    </row>
    <row r="34" spans="1:42" x14ac:dyDescent="0.25">
      <c r="D34" s="10"/>
      <c r="E34" s="10"/>
      <c r="F34" s="2"/>
      <c r="G34" s="3"/>
      <c r="H34" s="3"/>
      <c r="I34" s="2"/>
      <c r="J34" s="10"/>
      <c r="K34" s="10"/>
      <c r="L34" s="2"/>
      <c r="M34" s="3"/>
      <c r="N34" s="3"/>
      <c r="O34" s="2"/>
      <c r="P34" s="10"/>
      <c r="Q34" s="10"/>
      <c r="R34" s="2"/>
      <c r="S34" s="3"/>
      <c r="T34" s="3"/>
      <c r="U34" s="2"/>
      <c r="V34" s="10"/>
      <c r="W34" s="10"/>
      <c r="X34" s="2"/>
      <c r="Y34" s="3"/>
      <c r="Z34" s="3"/>
      <c r="AA34" s="2"/>
      <c r="AB34" s="10"/>
      <c r="AC34" s="10"/>
      <c r="AD34" s="2"/>
      <c r="AE34" s="3"/>
      <c r="AF34" s="3"/>
      <c r="AG34" s="2"/>
      <c r="AH34" s="10"/>
      <c r="AI34" s="10"/>
      <c r="AJ34" s="2"/>
      <c r="AK34" s="3"/>
      <c r="AL34" s="3"/>
      <c r="AM34" s="2"/>
      <c r="AN34" s="3"/>
      <c r="AO34" s="3"/>
      <c r="AP34" s="2"/>
    </row>
    <row r="35" spans="1:42" x14ac:dyDescent="0.25">
      <c r="A35" s="5" t="s">
        <v>27</v>
      </c>
      <c r="D35" s="9">
        <f>SUM(D5+D15-D33)</f>
        <v>67</v>
      </c>
      <c r="E35" s="9">
        <f t="shared" ref="E35:AL35" si="46">SUM(E5+E15-E33)</f>
        <v>43</v>
      </c>
      <c r="F35" s="20"/>
      <c r="G35" s="9">
        <f t="shared" si="46"/>
        <v>73</v>
      </c>
      <c r="H35" s="9">
        <f t="shared" si="46"/>
        <v>41</v>
      </c>
      <c r="I35" s="20"/>
      <c r="J35" s="9">
        <f t="shared" si="46"/>
        <v>70</v>
      </c>
      <c r="K35" s="9">
        <f t="shared" si="46"/>
        <v>56</v>
      </c>
      <c r="L35" s="20"/>
      <c r="M35" s="9">
        <f t="shared" si="46"/>
        <v>73</v>
      </c>
      <c r="N35" s="9">
        <f t="shared" si="46"/>
        <v>71</v>
      </c>
      <c r="O35" s="20"/>
      <c r="P35" s="9">
        <f t="shared" si="46"/>
        <v>82</v>
      </c>
      <c r="Q35" s="9">
        <f t="shared" si="46"/>
        <v>95</v>
      </c>
      <c r="R35" s="20"/>
      <c r="S35" s="9">
        <f t="shared" si="46"/>
        <v>0</v>
      </c>
      <c r="T35" s="9">
        <f t="shared" si="46"/>
        <v>0</v>
      </c>
      <c r="U35" s="20"/>
      <c r="V35" s="9">
        <f t="shared" si="46"/>
        <v>0</v>
      </c>
      <c r="W35" s="9">
        <f t="shared" si="46"/>
        <v>0</v>
      </c>
      <c r="X35" s="20"/>
      <c r="Y35" s="9">
        <f t="shared" si="46"/>
        <v>0</v>
      </c>
      <c r="Z35" s="9">
        <f t="shared" si="46"/>
        <v>0</v>
      </c>
      <c r="AA35" s="20"/>
      <c r="AB35" s="9">
        <f t="shared" si="46"/>
        <v>0</v>
      </c>
      <c r="AC35" s="9">
        <f t="shared" si="46"/>
        <v>0</v>
      </c>
      <c r="AD35" s="20"/>
      <c r="AE35" s="9">
        <f t="shared" si="46"/>
        <v>0</v>
      </c>
      <c r="AF35" s="9">
        <f t="shared" si="46"/>
        <v>0</v>
      </c>
      <c r="AG35" s="20"/>
      <c r="AH35" s="9">
        <f t="shared" si="46"/>
        <v>0</v>
      </c>
      <c r="AI35" s="9">
        <f t="shared" si="46"/>
        <v>0</v>
      </c>
      <c r="AJ35" s="20">
        <f t="shared" si="46"/>
        <v>0</v>
      </c>
      <c r="AK35" s="31">
        <f t="shared" si="46"/>
        <v>0</v>
      </c>
      <c r="AL35" s="9">
        <f t="shared" si="46"/>
        <v>0</v>
      </c>
      <c r="AM35" s="2"/>
      <c r="AN35" s="9"/>
      <c r="AO35" s="9"/>
      <c r="AP35" s="2"/>
    </row>
    <row r="36" spans="1:42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x14ac:dyDescent="0.25">
      <c r="A37" s="5" t="s">
        <v>29</v>
      </c>
      <c r="D37" s="12">
        <f>SUM(D27/D30)</f>
        <v>0.93023255813953487</v>
      </c>
      <c r="E37" s="12">
        <f>SUM(E27/E30)</f>
        <v>1</v>
      </c>
      <c r="F37" s="13"/>
      <c r="G37" s="12">
        <f>SUM(G27/G30)</f>
        <v>0.96551724137931039</v>
      </c>
      <c r="H37" s="12">
        <f>SUM(H27/H30)</f>
        <v>0.8</v>
      </c>
      <c r="I37" s="13"/>
      <c r="J37" s="12">
        <f>SUM(J27/J30)</f>
        <v>1</v>
      </c>
      <c r="K37" s="12">
        <f>SUM(K27/K30)</f>
        <v>1</v>
      </c>
      <c r="L37" s="13"/>
      <c r="M37" s="12">
        <f>SUM(M27/M30)</f>
        <v>0.95833333333333337</v>
      </c>
      <c r="N37" s="12">
        <f>SUM(N27/N30)</f>
        <v>0.86956521739130432</v>
      </c>
      <c r="O37" s="13"/>
      <c r="P37" s="12">
        <f>SUM(P27/P30)</f>
        <v>0.94871794871794868</v>
      </c>
      <c r="Q37" s="12">
        <f>SUM(Q27/Q30)</f>
        <v>0.70588235294117652</v>
      </c>
      <c r="R37" s="13"/>
      <c r="S37" s="12" t="e">
        <f>SUM(S27/S30)</f>
        <v>#DIV/0!</v>
      </c>
      <c r="T37" s="12" t="e">
        <f>SUM(T27/T30)</f>
        <v>#DIV/0!</v>
      </c>
      <c r="U37" s="13"/>
      <c r="V37" s="12" t="e">
        <f>SUM(V27/V30)</f>
        <v>#DIV/0!</v>
      </c>
      <c r="W37" s="12" t="e">
        <f>SUM(W27/W30)</f>
        <v>#DIV/0!</v>
      </c>
      <c r="X37" s="13"/>
      <c r="Y37" s="12" t="e">
        <f>SUM(Y27/Y30)</f>
        <v>#DIV/0!</v>
      </c>
      <c r="Z37" s="12" t="e">
        <f>SUM(Z27/Z30)</f>
        <v>#DIV/0!</v>
      </c>
      <c r="AA37" s="13"/>
      <c r="AB37" s="12" t="e">
        <f>SUM(AB27/AB30)</f>
        <v>#DIV/0!</v>
      </c>
      <c r="AC37" s="12" t="e">
        <f>SUM(AC27/AC30)</f>
        <v>#DIV/0!</v>
      </c>
      <c r="AD37" s="13"/>
      <c r="AE37" s="12" t="e">
        <f t="shared" ref="AE37:AO37" si="47">SUM(AE27/AE30)</f>
        <v>#DIV/0!</v>
      </c>
      <c r="AF37" s="12" t="e">
        <f t="shared" si="47"/>
        <v>#DIV/0!</v>
      </c>
      <c r="AG37" s="13"/>
      <c r="AH37" s="12" t="e">
        <f t="shared" si="47"/>
        <v>#DIV/0!</v>
      </c>
      <c r="AI37" s="12" t="e">
        <f t="shared" si="47"/>
        <v>#DIV/0!</v>
      </c>
      <c r="AJ37" s="13"/>
      <c r="AK37" s="12" t="e">
        <f t="shared" si="47"/>
        <v>#DIV/0!</v>
      </c>
      <c r="AL37" s="12" t="e">
        <f t="shared" si="47"/>
        <v>#DIV/0!</v>
      </c>
      <c r="AM37" s="3"/>
      <c r="AN37" s="12">
        <f t="shared" si="47"/>
        <v>0.95959595959595956</v>
      </c>
      <c r="AO37" s="12">
        <f t="shared" si="47"/>
        <v>0.90517241379310343</v>
      </c>
      <c r="AP37" s="3"/>
    </row>
    <row r="40" spans="1:42" x14ac:dyDescent="0.25">
      <c r="D40" t="s">
        <v>36</v>
      </c>
    </row>
    <row r="41" spans="1:42" x14ac:dyDescent="0.25">
      <c r="D41" t="s">
        <v>37</v>
      </c>
    </row>
  </sheetData>
  <sheetProtection algorithmName="SHA-512" hashValue="C22nwPaStFX5ZyLeLLu52BJWUFQvMTkw5GL6G+zbWsSg1F8fksa4YxvEzl2zcv/aeVK9OMr+x5+XAbg9VwLhRw==" saltValue="mFYWDjrXVlkBWprs5DKtvQ==" spinCount="100000" sheet="1" selectLockedCells="1" selectUnlockedCells="1"/>
  <pageMargins left="0" right="0" top="0" bottom="0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Terry Cianfichi</cp:lastModifiedBy>
  <cp:lastPrinted>2024-04-03T23:03:26Z</cp:lastPrinted>
  <dcterms:created xsi:type="dcterms:W3CDTF">2017-12-28T16:10:57Z</dcterms:created>
  <dcterms:modified xsi:type="dcterms:W3CDTF">2024-06-02T16:24:29Z</dcterms:modified>
</cp:coreProperties>
</file>